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lexandr.hugo\Dropbox\CASierre\Course du soleil\2020\"/>
    </mc:Choice>
  </mc:AlternateContent>
  <xr:revisionPtr revIDLastSave="0" documentId="13_ncr:1_{F3F13C4F-5AA9-41F9-B44F-1979AD435EAE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scriptions" sheetId="1" r:id="rId1"/>
    <sheet name="Catégor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H35" i="1"/>
  <c r="H36" i="1"/>
  <c r="H9" i="1"/>
  <c r="E37" i="1" l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F29" i="1"/>
  <c r="F30" i="1"/>
  <c r="F31" i="1"/>
  <c r="F32" i="1"/>
  <c r="F33" i="1"/>
  <c r="F34" i="1"/>
  <c r="F35" i="1"/>
  <c r="F36" i="1"/>
  <c r="F10" i="1"/>
  <c r="H10" i="1" s="1"/>
  <c r="F9" i="1" l="1"/>
  <c r="H37" i="1" l="1"/>
  <c r="I20" i="1"/>
</calcChain>
</file>

<file path=xl/sharedStrings.xml><?xml version="1.0" encoding="utf-8"?>
<sst xmlns="http://schemas.openxmlformats.org/spreadsheetml/2006/main" count="42" uniqueCount="36">
  <si>
    <t>Inscriptions Course du Soleil à Sierre</t>
  </si>
  <si>
    <t>Titulaire</t>
  </si>
  <si>
    <t>Classe</t>
  </si>
  <si>
    <t>Nom</t>
  </si>
  <si>
    <t>Remarque(s)</t>
  </si>
  <si>
    <t>Merci de…</t>
  </si>
  <si>
    <t>-    renvoyer ce fichier à</t>
  </si>
  <si>
    <t>à compléter…</t>
  </si>
  <si>
    <t>Prénom</t>
  </si>
  <si>
    <t>TOTAL</t>
  </si>
  <si>
    <t>inscription.soleil@casierre.ch</t>
  </si>
  <si>
    <t>Année</t>
  </si>
  <si>
    <t>Catégorie</t>
  </si>
  <si>
    <t>Finance</t>
  </si>
  <si>
    <t>Membre du CA Sierre</t>
  </si>
  <si>
    <t>-    remettre le montant total à la direction de votre établissement via l'enveloppe réponse</t>
  </si>
  <si>
    <t>Etablissement</t>
  </si>
  <si>
    <t>Poussins</t>
  </si>
  <si>
    <t>Poussines</t>
  </si>
  <si>
    <t>Ecoliers C</t>
  </si>
  <si>
    <t>Ecolières C</t>
  </si>
  <si>
    <t>Ecoliers B</t>
  </si>
  <si>
    <t>Ecolières B</t>
  </si>
  <si>
    <t>Ecoliers A</t>
  </si>
  <si>
    <t>Ecolières A</t>
  </si>
  <si>
    <t>Année de Naissance</t>
  </si>
  <si>
    <t>Non</t>
  </si>
  <si>
    <t>g</t>
  </si>
  <si>
    <t>G</t>
  </si>
  <si>
    <t>Dupont</t>
  </si>
  <si>
    <t>Pierre</t>
  </si>
  <si>
    <t>&lt;= Exemple</t>
  </si>
  <si>
    <t>#</t>
  </si>
  <si>
    <t>Délai :</t>
  </si>
  <si>
    <t>F</t>
  </si>
  <si>
    <t>Genre             
f = fille
g = garçon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</si>
</sst>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$-F800]dddd\,\ mmmm\ dd\,\ yyyy"/>
    <numFmt numFmtId="165" formatCode="d\-mmm\-yy;@"/>
    <numFmt numFmtId="166" formatCode="_ [$SFr.-100C]\ * #,##0.00_ ;_ [$SFr.-100C]\ * \-#,##0.00_ ;_ [$SFr.-100C]\ * &quot;-&quot;??_ ;_ @_ "/>
    <numFmt numFmtId="167" formatCode="&quot;&gt;=&quot;\ ####"/>
    <numFmt numFmtId="168" formatCode="&quot;&lt;=&quot;\ ####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0000"/>
      <name val="Arial"/>
      <family val="2"/>
    </font>
    <font>
      <b/>
      <i/>
      <sz val="14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">
        <color indexed="64"/>
      </bottom>
      <diagonal/>
    </border>
    <border>
      <left/>
      <right/>
      <top style="mediumDashed">
        <color auto="1"/>
      </top>
      <bottom style="medium">
        <color indexed="64"/>
      </bottom>
      <diagonal/>
    </border>
    <border>
      <left/>
      <right style="mediumDashed">
        <color auto="1"/>
      </right>
      <top style="mediumDashed">
        <color auto="1"/>
      </top>
      <bottom style="medium">
        <color indexed="64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167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Protection="1"/>
    <xf numFmtId="0" fontId="0" fillId="0" borderId="0" xfId="0" applyProtection="1"/>
    <xf numFmtId="0" fontId="0" fillId="0" borderId="0" xfId="0" applyFont="1" applyAlignment="1" applyProtection="1">
      <alignment wrapText="1"/>
    </xf>
    <xf numFmtId="165" fontId="4" fillId="0" borderId="0" xfId="0" applyNumberFormat="1" applyFont="1" applyAlignment="1" applyProtection="1">
      <alignment vertical="center"/>
    </xf>
    <xf numFmtId="0" fontId="9" fillId="3" borderId="26" xfId="0" applyFont="1" applyFill="1" applyBorder="1" applyAlignment="1" applyProtection="1">
      <alignment horizontal="center" vertical="top" wrapText="1"/>
    </xf>
    <xf numFmtId="0" fontId="13" fillId="3" borderId="17" xfId="0" applyFont="1" applyFill="1" applyBorder="1" applyAlignment="1" applyProtection="1">
      <alignment horizontal="center" vertical="top"/>
    </xf>
    <xf numFmtId="0" fontId="13" fillId="3" borderId="17" xfId="0" applyFont="1" applyFill="1" applyBorder="1" applyAlignment="1" applyProtection="1">
      <alignment horizontal="center" vertical="top" wrapText="1"/>
    </xf>
    <xf numFmtId="0" fontId="13" fillId="3" borderId="18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166" fontId="10" fillId="2" borderId="1" xfId="0" applyNumberFormat="1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wrapText="1"/>
    </xf>
    <xf numFmtId="0" fontId="4" fillId="0" borderId="22" xfId="0" applyFont="1" applyBorder="1" applyAlignment="1" applyProtection="1">
      <alignment vertical="center"/>
    </xf>
    <xf numFmtId="0" fontId="15" fillId="0" borderId="21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center" vertical="center"/>
    </xf>
    <xf numFmtId="166" fontId="4" fillId="0" borderId="23" xfId="0" applyNumberFormat="1" applyFont="1" applyBorder="1" applyAlignment="1" applyProtection="1">
      <alignment vertical="center"/>
    </xf>
    <xf numFmtId="0" fontId="12" fillId="0" borderId="27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horizontal="right" vertical="top" wrapText="1"/>
    </xf>
    <xf numFmtId="14" fontId="17" fillId="0" borderId="0" xfId="0" applyNumberFormat="1" applyFont="1" applyBorder="1" applyAlignment="1" applyProtection="1">
      <alignment horizontal="left" vertical="top" wrapText="1"/>
    </xf>
    <xf numFmtId="0" fontId="16" fillId="0" borderId="0" xfId="1" applyFont="1" applyProtection="1"/>
    <xf numFmtId="0" fontId="0" fillId="0" borderId="0" xfId="0" quotePrefix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" fillId="0" borderId="2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vertical="center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left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quotePrefix="1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2">
    <cellStyle name="Lien hypertexte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1" defaultTableStyle="TableStyleMedium2" defaultPivotStyle="PivotStyleLight16">
    <tableStyle name="Style de tableau 1" pivot="0" count="1" xr9:uid="{00000000-0011-0000-FFFF-FFFF00000000}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tion.soleil@casierr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zoomScaleNormal="100" workbookViewId="0">
      <selection activeCell="G2" sqref="G2"/>
    </sheetView>
  </sheetViews>
  <sheetFormatPr baseColWidth="10" defaultRowHeight="14.5" x14ac:dyDescent="0.35"/>
  <cols>
    <col min="1" max="1" width="4.26953125" customWidth="1"/>
    <col min="2" max="2" width="24.81640625" customWidth="1"/>
    <col min="3" max="3" width="26.453125" customWidth="1"/>
    <col min="4" max="4" width="13.7265625" customWidth="1"/>
    <col min="6" max="6" width="20" customWidth="1"/>
    <col min="7" max="7" width="10.26953125" customWidth="1"/>
    <col min="8" max="8" width="17.7265625" customWidth="1"/>
    <col min="9" max="9" width="17" customWidth="1"/>
  </cols>
  <sheetData>
    <row r="1" spans="1:9" ht="23" x14ac:dyDescent="0.5">
      <c r="A1" s="14" t="s">
        <v>0</v>
      </c>
      <c r="B1" s="15"/>
      <c r="C1" s="16"/>
      <c r="D1" s="16"/>
      <c r="E1" s="16"/>
      <c r="F1" s="16"/>
      <c r="G1" s="16"/>
      <c r="H1" s="16"/>
      <c r="I1" s="15"/>
    </row>
    <row r="2" spans="1:9" ht="18" x14ac:dyDescent="0.4">
      <c r="A2" s="51">
        <v>43905</v>
      </c>
      <c r="B2" s="51"/>
      <c r="C2" s="51"/>
      <c r="D2" s="15"/>
      <c r="E2" s="16"/>
      <c r="F2" s="16"/>
      <c r="G2" s="16"/>
      <c r="H2" s="16"/>
      <c r="I2" s="15"/>
    </row>
    <row r="3" spans="1:9" ht="10" customHeight="1" x14ac:dyDescent="0.35">
      <c r="A3" s="16"/>
      <c r="B3" s="16"/>
      <c r="C3" s="16"/>
      <c r="D3" s="16"/>
      <c r="E3" s="16"/>
      <c r="F3" s="16"/>
      <c r="G3" s="16"/>
      <c r="H3" s="16"/>
      <c r="I3" s="15"/>
    </row>
    <row r="4" spans="1:9" ht="17.149999999999999" customHeight="1" x14ac:dyDescent="0.35">
      <c r="A4" s="16"/>
      <c r="B4" s="17" t="s">
        <v>1</v>
      </c>
      <c r="C4" s="60" t="s">
        <v>7</v>
      </c>
      <c r="D4" s="61"/>
      <c r="E4" s="61"/>
      <c r="F4" s="61"/>
      <c r="G4" s="61"/>
      <c r="H4" s="61"/>
      <c r="I4" s="15"/>
    </row>
    <row r="5" spans="1:9" ht="17.149999999999999" customHeight="1" x14ac:dyDescent="0.35">
      <c r="A5" s="16"/>
      <c r="B5" s="17" t="s">
        <v>2</v>
      </c>
      <c r="C5" s="60" t="s">
        <v>7</v>
      </c>
      <c r="D5" s="61"/>
      <c r="E5" s="61"/>
      <c r="F5" s="61"/>
      <c r="G5" s="61"/>
      <c r="H5" s="61"/>
      <c r="I5" s="15"/>
    </row>
    <row r="6" spans="1:9" ht="17.149999999999999" customHeight="1" x14ac:dyDescent="0.35">
      <c r="A6" s="16"/>
      <c r="B6" s="17" t="s">
        <v>16</v>
      </c>
      <c r="C6" s="60" t="s">
        <v>7</v>
      </c>
      <c r="D6" s="61"/>
      <c r="E6" s="61"/>
      <c r="F6" s="61"/>
      <c r="G6" s="61"/>
      <c r="H6" s="61"/>
      <c r="I6" s="15"/>
    </row>
    <row r="7" spans="1:9" ht="7.5" customHeight="1" x14ac:dyDescent="0.35">
      <c r="A7" s="16"/>
      <c r="B7" s="16"/>
      <c r="C7" s="16"/>
      <c r="D7" s="16"/>
      <c r="E7" s="16"/>
      <c r="F7" s="16"/>
      <c r="G7" s="16"/>
      <c r="H7" s="16"/>
      <c r="I7" s="15"/>
    </row>
    <row r="8" spans="1:9" ht="48" customHeight="1" x14ac:dyDescent="0.35">
      <c r="A8" s="18" t="s">
        <v>32</v>
      </c>
      <c r="B8" s="19" t="s">
        <v>3</v>
      </c>
      <c r="C8" s="19" t="s">
        <v>8</v>
      </c>
      <c r="D8" s="20" t="s">
        <v>35</v>
      </c>
      <c r="E8" s="19" t="s">
        <v>11</v>
      </c>
      <c r="F8" s="19" t="s">
        <v>12</v>
      </c>
      <c r="G8" s="20" t="s">
        <v>14</v>
      </c>
      <c r="H8" s="21" t="s">
        <v>13</v>
      </c>
      <c r="I8" s="15"/>
    </row>
    <row r="9" spans="1:9" ht="18.5" x14ac:dyDescent="0.35">
      <c r="A9" s="22">
        <v>0</v>
      </c>
      <c r="B9" s="23" t="s">
        <v>29</v>
      </c>
      <c r="C9" s="23" t="s">
        <v>30</v>
      </c>
      <c r="D9" s="24" t="s">
        <v>27</v>
      </c>
      <c r="E9" s="24">
        <v>2010</v>
      </c>
      <c r="F9" s="24" t="str">
        <f>IF((ISBLANK(E9)+ISBLANK(D9))&gt;=1,"",IF(ISNA(IF(ISNA(INDEX(Catégories!$B$2:$D$8,MATCH(E9,Catégories!$B$2:$B$8,0),MATCH(Inscriptions!$D9,Catégories!$B$2:$D$2,0))),INDEX(Catégories!$B$2:$D$8,MATCH(E9,Catégories!$B$2:$B$8,-1),MATCH(Inscriptions!$D9,Catégories!$B$2:$D$2,0)),INDEX(Catégories!$B$2:$D$8,MATCH(E9,Catégories!$B$2:$B$8,0),MATCH(Inscriptions!$D9,Catégories!$B$2:$D$2,0)))),IF(D9="Fille",Catégories!#REF!,Catégories!$C$3),IF(ISNA(INDEX(Catégories!$B$2:$D$8,MATCH(E9,Catégories!$B$2:$B$8,0),MATCH(Inscriptions!$D9,Catégories!$B$2:$D$2,0))),INDEX(Catégories!$B$2:$D$8,MATCH(E9,Catégories!$B$2:$B$8,-1),MATCH(Inscriptions!$D9,Catégories!$B$2:$D$2,0)),INDEX(Catégories!$B$2:$D$8,MATCH(E9,Catégories!$B$2:$B$8,0),MATCH(Inscriptions!$D9,Catégories!$B$2:$D$2,0)))))</f>
        <v>Ecoliers B</v>
      </c>
      <c r="G9" s="25" t="s">
        <v>26</v>
      </c>
      <c r="H9" s="26">
        <f>IF(F9="",0,IF(OR(UPPER(G9)="OUI",UPPER(G9)="O"),0,12))</f>
        <v>12</v>
      </c>
      <c r="I9" s="27" t="s">
        <v>31</v>
      </c>
    </row>
    <row r="10" spans="1:9" ht="15" customHeight="1" x14ac:dyDescent="0.35">
      <c r="A10" s="41">
        <v>1</v>
      </c>
      <c r="B10" s="44"/>
      <c r="C10" s="44"/>
      <c r="D10" s="45"/>
      <c r="E10" s="45"/>
      <c r="F10" s="46" t="str">
        <f>IF((ISBLANK(E10)+ISBLANK(D10))&gt;=1,"",IF(ISNA(IF(ISNA(INDEX(Catégories!$B$2:$D$8,MATCH(E10,Catégories!$B$2:$B$8,0),MATCH(Inscriptions!$D10,Catégories!$B$2:$D$2,0))),INDEX(Catégories!$B$2:$D$8,MATCH(E10,Catégories!$B$2:$B$8,-1),MATCH(Inscriptions!$D10,Catégories!$B$2:$D$2,0)),INDEX(Catégories!$B$2:$D$8,MATCH(E10,Catégories!$B$2:$B$8,0),MATCH(Inscriptions!$D10,Catégories!$B$2:$D$2,0)))),IF(D10="F",Catégories!$D$3,Catégories!$C$3),IF(ISNA(INDEX(Catégories!$B$2:$D$8,MATCH(E10,Catégories!$B$2:$B$8,0),MATCH(Inscriptions!$D10,Catégories!$B$2:$D$2,0))),INDEX(Catégories!$B$2:$D$8,MATCH(E10,Catégories!$B$2:$B$8,-1),MATCH(Inscriptions!$D10,Catégories!$B$2:$D$2,0)),INDEX(Catégories!$B$2:$D$8,MATCH(E10,Catégories!$B$2:$B$8,0),MATCH(Inscriptions!$D10,Catégories!$B$2:$D$2,0)))))</f>
        <v/>
      </c>
      <c r="G10" s="45"/>
      <c r="H10" s="47">
        <f>IF(F10="",0,IF(OR(UPPER(G10)="OUI",UPPER(G10)="O"),0,12))</f>
        <v>0</v>
      </c>
      <c r="I10" s="15"/>
    </row>
    <row r="11" spans="1:9" x14ac:dyDescent="0.35">
      <c r="A11" s="42">
        <v>2</v>
      </c>
      <c r="B11" s="48"/>
      <c r="C11" s="44"/>
      <c r="D11" s="45"/>
      <c r="E11" s="45"/>
      <c r="F11" s="46" t="str">
        <f>IF((ISBLANK(E11)+ISBLANK(D11))&gt;=1,"",IF(ISNA(IF(ISNA(INDEX(Catégories!$B$2:$D$8,MATCH(E11,Catégories!$B$2:$B$8,0),MATCH(Inscriptions!$D11,Catégories!$B$2:$D$2,0))),INDEX(Catégories!$B$2:$D$8,MATCH(E11,Catégories!$B$2:$B$8,-1),MATCH(Inscriptions!$D11,Catégories!$B$2:$D$2,0)),INDEX(Catégories!$B$2:$D$8,MATCH(E11,Catégories!$B$2:$B$8,0),MATCH(Inscriptions!$D11,Catégories!$B$2:$D$2,0)))),IF(D11="F",Catégories!$D$3,Catégories!$C$3),IF(ISNA(INDEX(Catégories!$B$2:$D$8,MATCH(E11,Catégories!$B$2:$B$8,0),MATCH(Inscriptions!$D11,Catégories!$B$2:$D$2,0))),INDEX(Catégories!$B$2:$D$8,MATCH(E11,Catégories!$B$2:$B$8,-1),MATCH(Inscriptions!$D11,Catégories!$B$2:$D$2,0)),INDEX(Catégories!$B$2:$D$8,MATCH(E11,Catégories!$B$2:$B$8,0),MATCH(Inscriptions!$D11,Catégories!$B$2:$D$2,0)))))</f>
        <v/>
      </c>
      <c r="G11" s="45"/>
      <c r="H11" s="47">
        <f t="shared" ref="H11:H36" si="0">IF(F11="",0,IF(OR(UPPER(G11)="OUI",UPPER(G11)="O"),0,12))</f>
        <v>0</v>
      </c>
      <c r="I11" s="15"/>
    </row>
    <row r="12" spans="1:9" x14ac:dyDescent="0.35">
      <c r="A12" s="41">
        <v>3</v>
      </c>
      <c r="B12" s="44"/>
      <c r="C12" s="44"/>
      <c r="D12" s="45"/>
      <c r="E12" s="45"/>
      <c r="F12" s="46" t="str">
        <f>IF((ISBLANK(E12)+ISBLANK(D12))&gt;=1,"",IF(ISNA(IF(ISNA(INDEX(Catégories!$B$2:$D$8,MATCH(E12,Catégories!$B$2:$B$8,0),MATCH(Inscriptions!$D12,Catégories!$B$2:$D$2,0))),INDEX(Catégories!$B$2:$D$8,MATCH(E12,Catégories!$B$2:$B$8,-1),MATCH(Inscriptions!$D12,Catégories!$B$2:$D$2,0)),INDEX(Catégories!$B$2:$D$8,MATCH(E12,Catégories!$B$2:$B$8,0),MATCH(Inscriptions!$D12,Catégories!$B$2:$D$2,0)))),IF(D12="F",Catégories!$D$3,Catégories!$C$3),IF(ISNA(INDEX(Catégories!$B$2:$D$8,MATCH(E12,Catégories!$B$2:$B$8,0),MATCH(Inscriptions!$D12,Catégories!$B$2:$D$2,0))),INDEX(Catégories!$B$2:$D$8,MATCH(E12,Catégories!$B$2:$B$8,-1),MATCH(Inscriptions!$D12,Catégories!$B$2:$D$2,0)),INDEX(Catégories!$B$2:$D$8,MATCH(E12,Catégories!$B$2:$B$8,0),MATCH(Inscriptions!$D12,Catégories!$B$2:$D$2,0)))))</f>
        <v/>
      </c>
      <c r="G12" s="45"/>
      <c r="H12" s="47">
        <f t="shared" si="0"/>
        <v>0</v>
      </c>
      <c r="I12" s="15"/>
    </row>
    <row r="13" spans="1:9" x14ac:dyDescent="0.35">
      <c r="A13" s="42">
        <v>4</v>
      </c>
      <c r="B13" s="48"/>
      <c r="C13" s="44"/>
      <c r="D13" s="45"/>
      <c r="E13" s="45"/>
      <c r="F13" s="46" t="str">
        <f>IF((ISBLANK(E13)+ISBLANK(D13))&gt;=1,"",IF(ISNA(IF(ISNA(INDEX(Catégories!$B$2:$D$8,MATCH(E13,Catégories!$B$2:$B$8,0),MATCH(Inscriptions!$D13,Catégories!$B$2:$D$2,0))),INDEX(Catégories!$B$2:$D$8,MATCH(E13,Catégories!$B$2:$B$8,-1),MATCH(Inscriptions!$D13,Catégories!$B$2:$D$2,0)),INDEX(Catégories!$B$2:$D$8,MATCH(E13,Catégories!$B$2:$B$8,0),MATCH(Inscriptions!$D13,Catégories!$B$2:$D$2,0)))),IF(D13="F",Catégories!$D$3,Catégories!$C$3),IF(ISNA(INDEX(Catégories!$B$2:$D$8,MATCH(E13,Catégories!$B$2:$B$8,0),MATCH(Inscriptions!$D13,Catégories!$B$2:$D$2,0))),INDEX(Catégories!$B$2:$D$8,MATCH(E13,Catégories!$B$2:$B$8,-1),MATCH(Inscriptions!$D13,Catégories!$B$2:$D$2,0)),INDEX(Catégories!$B$2:$D$8,MATCH(E13,Catégories!$B$2:$B$8,0),MATCH(Inscriptions!$D13,Catégories!$B$2:$D$2,0)))))</f>
        <v/>
      </c>
      <c r="G13" s="45"/>
      <c r="H13" s="47">
        <f t="shared" si="0"/>
        <v>0</v>
      </c>
      <c r="I13" s="15"/>
    </row>
    <row r="14" spans="1:9" x14ac:dyDescent="0.35">
      <c r="A14" s="41">
        <v>5</v>
      </c>
      <c r="B14" s="44"/>
      <c r="C14" s="44"/>
      <c r="D14" s="45"/>
      <c r="E14" s="45"/>
      <c r="F14" s="46" t="str">
        <f>IF((ISBLANK(E14)+ISBLANK(D14))&gt;=1,"",IF(ISNA(IF(ISNA(INDEX(Catégories!$B$2:$D$8,MATCH(E14,Catégories!$B$2:$B$8,0),MATCH(Inscriptions!$D14,Catégories!$B$2:$D$2,0))),INDEX(Catégories!$B$2:$D$8,MATCH(E14,Catégories!$B$2:$B$8,-1),MATCH(Inscriptions!$D14,Catégories!$B$2:$D$2,0)),INDEX(Catégories!$B$2:$D$8,MATCH(E14,Catégories!$B$2:$B$8,0),MATCH(Inscriptions!$D14,Catégories!$B$2:$D$2,0)))),IF(D14="F",Catégories!$D$3,Catégories!$C$3),IF(ISNA(INDEX(Catégories!$B$2:$D$8,MATCH(E14,Catégories!$B$2:$B$8,0),MATCH(Inscriptions!$D14,Catégories!$B$2:$D$2,0))),INDEX(Catégories!$B$2:$D$8,MATCH(E14,Catégories!$B$2:$B$8,-1),MATCH(Inscriptions!$D14,Catégories!$B$2:$D$2,0)),INDEX(Catégories!$B$2:$D$8,MATCH(E14,Catégories!$B$2:$B$8,0),MATCH(Inscriptions!$D14,Catégories!$B$2:$D$2,0)))))</f>
        <v/>
      </c>
      <c r="G14" s="45"/>
      <c r="H14" s="47">
        <f t="shared" si="0"/>
        <v>0</v>
      </c>
      <c r="I14" s="15"/>
    </row>
    <row r="15" spans="1:9" x14ac:dyDescent="0.35">
      <c r="A15" s="42">
        <v>6</v>
      </c>
      <c r="B15" s="48"/>
      <c r="C15" s="44"/>
      <c r="D15" s="45"/>
      <c r="E15" s="45"/>
      <c r="F15" s="46" t="str">
        <f>IF((ISBLANK(E15)+ISBLANK(D15))&gt;=1,"",IF(ISNA(IF(ISNA(INDEX(Catégories!$B$2:$D$8,MATCH(E15,Catégories!$B$2:$B$8,0),MATCH(Inscriptions!$D15,Catégories!$B$2:$D$2,0))),INDEX(Catégories!$B$2:$D$8,MATCH(E15,Catégories!$B$2:$B$8,-1),MATCH(Inscriptions!$D15,Catégories!$B$2:$D$2,0)),INDEX(Catégories!$B$2:$D$8,MATCH(E15,Catégories!$B$2:$B$8,0),MATCH(Inscriptions!$D15,Catégories!$B$2:$D$2,0)))),IF(D15="F",Catégories!$D$3,Catégories!$C$3),IF(ISNA(INDEX(Catégories!$B$2:$D$8,MATCH(E15,Catégories!$B$2:$B$8,0),MATCH(Inscriptions!$D15,Catégories!$B$2:$D$2,0))),INDEX(Catégories!$B$2:$D$8,MATCH(E15,Catégories!$B$2:$B$8,-1),MATCH(Inscriptions!$D15,Catégories!$B$2:$D$2,0)),INDEX(Catégories!$B$2:$D$8,MATCH(E15,Catégories!$B$2:$B$8,0),MATCH(Inscriptions!$D15,Catégories!$B$2:$D$2,0)))))</f>
        <v/>
      </c>
      <c r="G15" s="45"/>
      <c r="H15" s="47">
        <f t="shared" si="0"/>
        <v>0</v>
      </c>
      <c r="I15" s="15"/>
    </row>
    <row r="16" spans="1:9" x14ac:dyDescent="0.35">
      <c r="A16" s="41">
        <v>7</v>
      </c>
      <c r="B16" s="44"/>
      <c r="C16" s="44"/>
      <c r="D16" s="45"/>
      <c r="E16" s="45"/>
      <c r="F16" s="46" t="str">
        <f>IF((ISBLANK(E16)+ISBLANK(D16))&gt;=1,"",IF(ISNA(IF(ISNA(INDEX(Catégories!$B$2:$D$8,MATCH(E16,Catégories!$B$2:$B$8,0),MATCH(Inscriptions!$D16,Catégories!$B$2:$D$2,0))),INDEX(Catégories!$B$2:$D$8,MATCH(E16,Catégories!$B$2:$B$8,-1),MATCH(Inscriptions!$D16,Catégories!$B$2:$D$2,0)),INDEX(Catégories!$B$2:$D$8,MATCH(E16,Catégories!$B$2:$B$8,0),MATCH(Inscriptions!$D16,Catégories!$B$2:$D$2,0)))),IF(D16="F",Catégories!$D$3,Catégories!$C$3),IF(ISNA(INDEX(Catégories!$B$2:$D$8,MATCH(E16,Catégories!$B$2:$B$8,0),MATCH(Inscriptions!$D16,Catégories!$B$2:$D$2,0))),INDEX(Catégories!$B$2:$D$8,MATCH(E16,Catégories!$B$2:$B$8,-1),MATCH(Inscriptions!$D16,Catégories!$B$2:$D$2,0)),INDEX(Catégories!$B$2:$D$8,MATCH(E16,Catégories!$B$2:$B$8,0),MATCH(Inscriptions!$D16,Catégories!$B$2:$D$2,0)))))</f>
        <v/>
      </c>
      <c r="G16" s="45"/>
      <c r="H16" s="47">
        <f t="shared" si="0"/>
        <v>0</v>
      </c>
      <c r="I16" s="15"/>
    </row>
    <row r="17" spans="1:9" x14ac:dyDescent="0.35">
      <c r="A17" s="42">
        <v>8</v>
      </c>
      <c r="B17" s="48"/>
      <c r="C17" s="44"/>
      <c r="D17" s="45"/>
      <c r="E17" s="45"/>
      <c r="F17" s="46" t="str">
        <f>IF((ISBLANK(E17)+ISBLANK(D17))&gt;=1,"",IF(ISNA(IF(ISNA(INDEX(Catégories!$B$2:$D$8,MATCH(E17,Catégories!$B$2:$B$8,0),MATCH(Inscriptions!$D17,Catégories!$B$2:$D$2,0))),INDEX(Catégories!$B$2:$D$8,MATCH(E17,Catégories!$B$2:$B$8,-1),MATCH(Inscriptions!$D17,Catégories!$B$2:$D$2,0)),INDEX(Catégories!$B$2:$D$8,MATCH(E17,Catégories!$B$2:$B$8,0),MATCH(Inscriptions!$D17,Catégories!$B$2:$D$2,0)))),IF(D17="F",Catégories!$D$3,Catégories!$C$3),IF(ISNA(INDEX(Catégories!$B$2:$D$8,MATCH(E17,Catégories!$B$2:$B$8,0),MATCH(Inscriptions!$D17,Catégories!$B$2:$D$2,0))),INDEX(Catégories!$B$2:$D$8,MATCH(E17,Catégories!$B$2:$B$8,-1),MATCH(Inscriptions!$D17,Catégories!$B$2:$D$2,0)),INDEX(Catégories!$B$2:$D$8,MATCH(E17,Catégories!$B$2:$B$8,0),MATCH(Inscriptions!$D17,Catégories!$B$2:$D$2,0)))))</f>
        <v/>
      </c>
      <c r="G17" s="45"/>
      <c r="H17" s="47">
        <f t="shared" si="0"/>
        <v>0</v>
      </c>
      <c r="I17" s="15"/>
    </row>
    <row r="18" spans="1:9" x14ac:dyDescent="0.35">
      <c r="A18" s="41">
        <v>9</v>
      </c>
      <c r="B18" s="44"/>
      <c r="C18" s="44"/>
      <c r="D18" s="45"/>
      <c r="E18" s="45"/>
      <c r="F18" s="46" t="str">
        <f>IF((ISBLANK(E18)+ISBLANK(D18))&gt;=1,"",IF(ISNA(IF(ISNA(INDEX(Catégories!$B$2:$D$8,MATCH(E18,Catégories!$B$2:$B$8,0),MATCH(Inscriptions!$D18,Catégories!$B$2:$D$2,0))),INDEX(Catégories!$B$2:$D$8,MATCH(E18,Catégories!$B$2:$B$8,-1),MATCH(Inscriptions!$D18,Catégories!$B$2:$D$2,0)),INDEX(Catégories!$B$2:$D$8,MATCH(E18,Catégories!$B$2:$B$8,0),MATCH(Inscriptions!$D18,Catégories!$B$2:$D$2,0)))),IF(D18="F",Catégories!$D$3,Catégories!$C$3),IF(ISNA(INDEX(Catégories!$B$2:$D$8,MATCH(E18,Catégories!$B$2:$B$8,0),MATCH(Inscriptions!$D18,Catégories!$B$2:$D$2,0))),INDEX(Catégories!$B$2:$D$8,MATCH(E18,Catégories!$B$2:$B$8,-1),MATCH(Inscriptions!$D18,Catégories!$B$2:$D$2,0)),INDEX(Catégories!$B$2:$D$8,MATCH(E18,Catégories!$B$2:$B$8,0),MATCH(Inscriptions!$D18,Catégories!$B$2:$D$2,0)))))</f>
        <v/>
      </c>
      <c r="G18" s="45"/>
      <c r="H18" s="47">
        <f t="shared" si="0"/>
        <v>0</v>
      </c>
      <c r="I18" s="15"/>
    </row>
    <row r="19" spans="1:9" x14ac:dyDescent="0.35">
      <c r="A19" s="42">
        <v>10</v>
      </c>
      <c r="B19" s="48"/>
      <c r="C19" s="44"/>
      <c r="D19" s="45"/>
      <c r="E19" s="45"/>
      <c r="F19" s="46" t="str">
        <f>IF((ISBLANK(E19)+ISBLANK(D19))&gt;=1,"",IF(ISNA(IF(ISNA(INDEX(Catégories!$B$2:$D$8,MATCH(E19,Catégories!$B$2:$B$8,0),MATCH(Inscriptions!$D19,Catégories!$B$2:$D$2,0))),INDEX(Catégories!$B$2:$D$8,MATCH(E19,Catégories!$B$2:$B$8,-1),MATCH(Inscriptions!$D19,Catégories!$B$2:$D$2,0)),INDEX(Catégories!$B$2:$D$8,MATCH(E19,Catégories!$B$2:$B$8,0),MATCH(Inscriptions!$D19,Catégories!$B$2:$D$2,0)))),IF(D19="F",Catégories!$D$3,Catégories!$C$3),IF(ISNA(INDEX(Catégories!$B$2:$D$8,MATCH(E19,Catégories!$B$2:$B$8,0),MATCH(Inscriptions!$D19,Catégories!$B$2:$D$2,0))),INDEX(Catégories!$B$2:$D$8,MATCH(E19,Catégories!$B$2:$B$8,-1),MATCH(Inscriptions!$D19,Catégories!$B$2:$D$2,0)),INDEX(Catégories!$B$2:$D$8,MATCH(E19,Catégories!$B$2:$B$8,0),MATCH(Inscriptions!$D19,Catégories!$B$2:$D$2,0)))))</f>
        <v/>
      </c>
      <c r="G19" s="45"/>
      <c r="H19" s="47">
        <f t="shared" si="0"/>
        <v>0</v>
      </c>
      <c r="I19" s="15"/>
    </row>
    <row r="20" spans="1:9" x14ac:dyDescent="0.35">
      <c r="A20" s="41">
        <v>11</v>
      </c>
      <c r="B20" s="44"/>
      <c r="C20" s="44"/>
      <c r="D20" s="45"/>
      <c r="E20" s="45"/>
      <c r="F20" s="46" t="str">
        <f>IF((ISBLANK(E20)+ISBLANK(D20))&gt;=1,"",IF(ISNA(IF(ISNA(INDEX(Catégories!$B$2:$D$8,MATCH(E20,Catégories!$B$2:$B$8,0),MATCH(Inscriptions!$D20,Catégories!$B$2:$D$2,0))),INDEX(Catégories!$B$2:$D$8,MATCH(E20,Catégories!$B$2:$B$8,-1),MATCH(Inscriptions!$D20,Catégories!$B$2:$D$2,0)),INDEX(Catégories!$B$2:$D$8,MATCH(E20,Catégories!$B$2:$B$8,0),MATCH(Inscriptions!$D20,Catégories!$B$2:$D$2,0)))),IF(D20="F",Catégories!$D$3,Catégories!$C$3),IF(ISNA(INDEX(Catégories!$B$2:$D$8,MATCH(E20,Catégories!$B$2:$B$8,0),MATCH(Inscriptions!$D20,Catégories!$B$2:$D$2,0))),INDEX(Catégories!$B$2:$D$8,MATCH(E20,Catégories!$B$2:$B$8,-1),MATCH(Inscriptions!$D20,Catégories!$B$2:$D$2,0)),INDEX(Catégories!$B$2:$D$8,MATCH(E20,Catégories!$B$2:$B$8,0),MATCH(Inscriptions!$D20,Catégories!$B$2:$D$2,0)))))</f>
        <v/>
      </c>
      <c r="G20" s="45"/>
      <c r="H20" s="47">
        <f t="shared" si="0"/>
        <v>0</v>
      </c>
      <c r="I20" s="15" t="str">
        <f t="shared" ref="I20" si="1">IF((ISBLANK(D20)+ISBLANK(E20))&gt;=1,"",2)</f>
        <v/>
      </c>
    </row>
    <row r="21" spans="1:9" x14ac:dyDescent="0.35">
      <c r="A21" s="42">
        <v>12</v>
      </c>
      <c r="B21" s="48"/>
      <c r="C21" s="44"/>
      <c r="D21" s="45"/>
      <c r="E21" s="45"/>
      <c r="F21" s="46" t="str">
        <f>IF((ISBLANK(E21)+ISBLANK(D21))&gt;=1,"",IF(ISNA(IF(ISNA(INDEX(Catégories!$B$2:$D$8,MATCH(E21,Catégories!$B$2:$B$8,0),MATCH(Inscriptions!$D21,Catégories!$B$2:$D$2,0))),INDEX(Catégories!$B$2:$D$8,MATCH(E21,Catégories!$B$2:$B$8,-1),MATCH(Inscriptions!$D21,Catégories!$B$2:$D$2,0)),INDEX(Catégories!$B$2:$D$8,MATCH(E21,Catégories!$B$2:$B$8,0),MATCH(Inscriptions!$D21,Catégories!$B$2:$D$2,0)))),IF(D21="F",Catégories!$D$3,Catégories!$C$3),IF(ISNA(INDEX(Catégories!$B$2:$D$8,MATCH(E21,Catégories!$B$2:$B$8,0),MATCH(Inscriptions!$D21,Catégories!$B$2:$D$2,0))),INDEX(Catégories!$B$2:$D$8,MATCH(E21,Catégories!$B$2:$B$8,-1),MATCH(Inscriptions!$D21,Catégories!$B$2:$D$2,0)),INDEX(Catégories!$B$2:$D$8,MATCH(E21,Catégories!$B$2:$B$8,0),MATCH(Inscriptions!$D21,Catégories!$B$2:$D$2,0)))))</f>
        <v/>
      </c>
      <c r="G21" s="45"/>
      <c r="H21" s="47">
        <f t="shared" si="0"/>
        <v>0</v>
      </c>
      <c r="I21" s="15"/>
    </row>
    <row r="22" spans="1:9" x14ac:dyDescent="0.35">
      <c r="A22" s="41">
        <v>13</v>
      </c>
      <c r="B22" s="44"/>
      <c r="C22" s="44"/>
      <c r="D22" s="45"/>
      <c r="E22" s="45"/>
      <c r="F22" s="46" t="str">
        <f>IF((ISBLANK(E22)+ISBLANK(D22))&gt;=1,"",IF(ISNA(IF(ISNA(INDEX(Catégories!$B$2:$D$8,MATCH(E22,Catégories!$B$2:$B$8,0),MATCH(Inscriptions!$D22,Catégories!$B$2:$D$2,0))),INDEX(Catégories!$B$2:$D$8,MATCH(E22,Catégories!$B$2:$B$8,-1),MATCH(Inscriptions!$D22,Catégories!$B$2:$D$2,0)),INDEX(Catégories!$B$2:$D$8,MATCH(E22,Catégories!$B$2:$B$8,0),MATCH(Inscriptions!$D22,Catégories!$B$2:$D$2,0)))),IF(D22="F",Catégories!$D$3,Catégories!$C$3),IF(ISNA(INDEX(Catégories!$B$2:$D$8,MATCH(E22,Catégories!$B$2:$B$8,0),MATCH(Inscriptions!$D22,Catégories!$B$2:$D$2,0))),INDEX(Catégories!$B$2:$D$8,MATCH(E22,Catégories!$B$2:$B$8,-1),MATCH(Inscriptions!$D22,Catégories!$B$2:$D$2,0)),INDEX(Catégories!$B$2:$D$8,MATCH(E22,Catégories!$B$2:$B$8,0),MATCH(Inscriptions!$D22,Catégories!$B$2:$D$2,0)))))</f>
        <v/>
      </c>
      <c r="G22" s="45"/>
      <c r="H22" s="47">
        <f t="shared" si="0"/>
        <v>0</v>
      </c>
      <c r="I22" s="15"/>
    </row>
    <row r="23" spans="1:9" x14ac:dyDescent="0.35">
      <c r="A23" s="42">
        <v>14</v>
      </c>
      <c r="B23" s="48"/>
      <c r="C23" s="44"/>
      <c r="D23" s="45"/>
      <c r="E23" s="45"/>
      <c r="F23" s="46" t="str">
        <f>IF((ISBLANK(E23)+ISBLANK(D23))&gt;=1,"",IF(ISNA(IF(ISNA(INDEX(Catégories!$B$2:$D$8,MATCH(E23,Catégories!$B$2:$B$8,0),MATCH(Inscriptions!$D23,Catégories!$B$2:$D$2,0))),INDEX(Catégories!$B$2:$D$8,MATCH(E23,Catégories!$B$2:$B$8,-1),MATCH(Inscriptions!$D23,Catégories!$B$2:$D$2,0)),INDEX(Catégories!$B$2:$D$8,MATCH(E23,Catégories!$B$2:$B$8,0),MATCH(Inscriptions!$D23,Catégories!$B$2:$D$2,0)))),IF(D23="F",Catégories!$D$3,Catégories!$C$3),IF(ISNA(INDEX(Catégories!$B$2:$D$8,MATCH(E23,Catégories!$B$2:$B$8,0),MATCH(Inscriptions!$D23,Catégories!$B$2:$D$2,0))),INDEX(Catégories!$B$2:$D$8,MATCH(E23,Catégories!$B$2:$B$8,-1),MATCH(Inscriptions!$D23,Catégories!$B$2:$D$2,0)),INDEX(Catégories!$B$2:$D$8,MATCH(E23,Catégories!$B$2:$B$8,0),MATCH(Inscriptions!$D23,Catégories!$B$2:$D$2,0)))))</f>
        <v/>
      </c>
      <c r="G23" s="45"/>
      <c r="H23" s="47">
        <f t="shared" si="0"/>
        <v>0</v>
      </c>
      <c r="I23" s="15"/>
    </row>
    <row r="24" spans="1:9" x14ac:dyDescent="0.35">
      <c r="A24" s="41">
        <v>15</v>
      </c>
      <c r="B24" s="44"/>
      <c r="C24" s="44"/>
      <c r="D24" s="45"/>
      <c r="E24" s="45"/>
      <c r="F24" s="46" t="str">
        <f>IF((ISBLANK(E24)+ISBLANK(D24))&gt;=1,"",IF(ISNA(IF(ISNA(INDEX(Catégories!$B$2:$D$8,MATCH(E24,Catégories!$B$2:$B$8,0),MATCH(Inscriptions!$D24,Catégories!$B$2:$D$2,0))),INDEX(Catégories!$B$2:$D$8,MATCH(E24,Catégories!$B$2:$B$8,-1),MATCH(Inscriptions!$D24,Catégories!$B$2:$D$2,0)),INDEX(Catégories!$B$2:$D$8,MATCH(E24,Catégories!$B$2:$B$8,0),MATCH(Inscriptions!$D24,Catégories!$B$2:$D$2,0)))),IF(D24="F",Catégories!$D$3,Catégories!$C$3),IF(ISNA(INDEX(Catégories!$B$2:$D$8,MATCH(E24,Catégories!$B$2:$B$8,0),MATCH(Inscriptions!$D24,Catégories!$B$2:$D$2,0))),INDEX(Catégories!$B$2:$D$8,MATCH(E24,Catégories!$B$2:$B$8,-1),MATCH(Inscriptions!$D24,Catégories!$B$2:$D$2,0)),INDEX(Catégories!$B$2:$D$8,MATCH(E24,Catégories!$B$2:$B$8,0),MATCH(Inscriptions!$D24,Catégories!$B$2:$D$2,0)))))</f>
        <v/>
      </c>
      <c r="G24" s="45"/>
      <c r="H24" s="47">
        <f t="shared" si="0"/>
        <v>0</v>
      </c>
      <c r="I24" s="15"/>
    </row>
    <row r="25" spans="1:9" x14ac:dyDescent="0.35">
      <c r="A25" s="42">
        <v>16</v>
      </c>
      <c r="B25" s="48"/>
      <c r="C25" s="44"/>
      <c r="D25" s="45"/>
      <c r="E25" s="45"/>
      <c r="F25" s="46" t="str">
        <f>IF((ISBLANK(E25)+ISBLANK(D25))&gt;=1,"",IF(ISNA(IF(ISNA(INDEX(Catégories!$B$2:$D$8,MATCH(E25,Catégories!$B$2:$B$8,0),MATCH(Inscriptions!$D25,Catégories!$B$2:$D$2,0))),INDEX(Catégories!$B$2:$D$8,MATCH(E25,Catégories!$B$2:$B$8,-1),MATCH(Inscriptions!$D25,Catégories!$B$2:$D$2,0)),INDEX(Catégories!$B$2:$D$8,MATCH(E25,Catégories!$B$2:$B$8,0),MATCH(Inscriptions!$D25,Catégories!$B$2:$D$2,0)))),IF(D25="F",Catégories!$D$3,Catégories!$C$3),IF(ISNA(INDEX(Catégories!$B$2:$D$8,MATCH(E25,Catégories!$B$2:$B$8,0),MATCH(Inscriptions!$D25,Catégories!$B$2:$D$2,0))),INDEX(Catégories!$B$2:$D$8,MATCH(E25,Catégories!$B$2:$B$8,-1),MATCH(Inscriptions!$D25,Catégories!$B$2:$D$2,0)),INDEX(Catégories!$B$2:$D$8,MATCH(E25,Catégories!$B$2:$B$8,0),MATCH(Inscriptions!$D25,Catégories!$B$2:$D$2,0)))))</f>
        <v/>
      </c>
      <c r="G25" s="45"/>
      <c r="H25" s="47">
        <f t="shared" si="0"/>
        <v>0</v>
      </c>
      <c r="I25" s="15"/>
    </row>
    <row r="26" spans="1:9" x14ac:dyDescent="0.35">
      <c r="A26" s="41">
        <v>17</v>
      </c>
      <c r="B26" s="44"/>
      <c r="C26" s="44"/>
      <c r="D26" s="45"/>
      <c r="E26" s="45"/>
      <c r="F26" s="46" t="str">
        <f>IF((ISBLANK(E26)+ISBLANK(D26))&gt;=1,"",IF(ISNA(IF(ISNA(INDEX(Catégories!$B$2:$D$8,MATCH(E26,Catégories!$B$2:$B$8,0),MATCH(Inscriptions!$D26,Catégories!$B$2:$D$2,0))),INDEX(Catégories!$B$2:$D$8,MATCH(E26,Catégories!$B$2:$B$8,-1),MATCH(Inscriptions!$D26,Catégories!$B$2:$D$2,0)),INDEX(Catégories!$B$2:$D$8,MATCH(E26,Catégories!$B$2:$B$8,0),MATCH(Inscriptions!$D26,Catégories!$B$2:$D$2,0)))),IF(D26="F",Catégories!$D$3,Catégories!$C$3),IF(ISNA(INDEX(Catégories!$B$2:$D$8,MATCH(E26,Catégories!$B$2:$B$8,0),MATCH(Inscriptions!$D26,Catégories!$B$2:$D$2,0))),INDEX(Catégories!$B$2:$D$8,MATCH(E26,Catégories!$B$2:$B$8,-1),MATCH(Inscriptions!$D26,Catégories!$B$2:$D$2,0)),INDEX(Catégories!$B$2:$D$8,MATCH(E26,Catégories!$B$2:$B$8,0),MATCH(Inscriptions!$D26,Catégories!$B$2:$D$2,0)))))</f>
        <v/>
      </c>
      <c r="G26" s="45"/>
      <c r="H26" s="47">
        <f t="shared" si="0"/>
        <v>0</v>
      </c>
      <c r="I26" s="15"/>
    </row>
    <row r="27" spans="1:9" x14ac:dyDescent="0.35">
      <c r="A27" s="42">
        <v>18</v>
      </c>
      <c r="B27" s="48"/>
      <c r="C27" s="44"/>
      <c r="D27" s="45"/>
      <c r="E27" s="45"/>
      <c r="F27" s="46" t="str">
        <f>IF((ISBLANK(E27)+ISBLANK(D27))&gt;=1,"",IF(ISNA(IF(ISNA(INDEX(Catégories!$B$2:$D$8,MATCH(E27,Catégories!$B$2:$B$8,0),MATCH(Inscriptions!$D27,Catégories!$B$2:$D$2,0))),INDEX(Catégories!$B$2:$D$8,MATCH(E27,Catégories!$B$2:$B$8,-1),MATCH(Inscriptions!$D27,Catégories!$B$2:$D$2,0)),INDEX(Catégories!$B$2:$D$8,MATCH(E27,Catégories!$B$2:$B$8,0),MATCH(Inscriptions!$D27,Catégories!$B$2:$D$2,0)))),IF(D27="F",Catégories!$D$3,Catégories!$C$3),IF(ISNA(INDEX(Catégories!$B$2:$D$8,MATCH(E27,Catégories!$B$2:$B$8,0),MATCH(Inscriptions!$D27,Catégories!$B$2:$D$2,0))),INDEX(Catégories!$B$2:$D$8,MATCH(E27,Catégories!$B$2:$B$8,-1),MATCH(Inscriptions!$D27,Catégories!$B$2:$D$2,0)),INDEX(Catégories!$B$2:$D$8,MATCH(E27,Catégories!$B$2:$B$8,0),MATCH(Inscriptions!$D27,Catégories!$B$2:$D$2,0)))))</f>
        <v/>
      </c>
      <c r="G27" s="45"/>
      <c r="H27" s="47">
        <f t="shared" si="0"/>
        <v>0</v>
      </c>
      <c r="I27" s="15"/>
    </row>
    <row r="28" spans="1:9" x14ac:dyDescent="0.35">
      <c r="A28" s="41">
        <v>19</v>
      </c>
      <c r="B28" s="44"/>
      <c r="C28" s="44"/>
      <c r="D28" s="45"/>
      <c r="E28" s="45"/>
      <c r="F28" s="46" t="str">
        <f>IF((ISBLANK(E28)+ISBLANK(D28))&gt;=1,"",IF(ISNA(IF(ISNA(INDEX(Catégories!$B$2:$D$8,MATCH(E28,Catégories!$B$2:$B$8,0),MATCH(Inscriptions!$D28,Catégories!$B$2:$D$2,0))),INDEX(Catégories!$B$2:$D$8,MATCH(E28,Catégories!$B$2:$B$8,-1),MATCH(Inscriptions!$D28,Catégories!$B$2:$D$2,0)),INDEX(Catégories!$B$2:$D$8,MATCH(E28,Catégories!$B$2:$B$8,0),MATCH(Inscriptions!$D28,Catégories!$B$2:$D$2,0)))),IF(D28="F",Catégories!$D$3,Catégories!$C$3),IF(ISNA(INDEX(Catégories!$B$2:$D$8,MATCH(E28,Catégories!$B$2:$B$8,0),MATCH(Inscriptions!$D28,Catégories!$B$2:$D$2,0))),INDEX(Catégories!$B$2:$D$8,MATCH(E28,Catégories!$B$2:$B$8,-1),MATCH(Inscriptions!$D28,Catégories!$B$2:$D$2,0)),INDEX(Catégories!$B$2:$D$8,MATCH(E28,Catégories!$B$2:$B$8,0),MATCH(Inscriptions!$D28,Catégories!$B$2:$D$2,0)))))</f>
        <v/>
      </c>
      <c r="G28" s="45"/>
      <c r="H28" s="47">
        <f t="shared" si="0"/>
        <v>0</v>
      </c>
      <c r="I28" s="15"/>
    </row>
    <row r="29" spans="1:9" x14ac:dyDescent="0.35">
      <c r="A29" s="42">
        <v>20</v>
      </c>
      <c r="B29" s="48"/>
      <c r="C29" s="44"/>
      <c r="D29" s="45"/>
      <c r="E29" s="45"/>
      <c r="F29" s="46" t="str">
        <f>IF((ISBLANK(E29)+ISBLANK(D29))&gt;=1,"",IF(ISNA(IF(ISNA(INDEX(Catégories!$B$2:$D$8,MATCH(E29,Catégories!$B$2:$B$8,0),MATCH(Inscriptions!$D29,Catégories!$B$2:$D$2,0))),INDEX(Catégories!$B$2:$D$8,MATCH(E29,Catégories!$B$2:$B$8,-1),MATCH(Inscriptions!$D29,Catégories!$B$2:$D$2,0)),INDEX(Catégories!$B$2:$D$8,MATCH(E29,Catégories!$B$2:$B$8,0),MATCH(Inscriptions!$D29,Catégories!$B$2:$D$2,0)))),IF(D29="F",Catégories!$D$3,Catégories!$C$3),IF(ISNA(INDEX(Catégories!$B$2:$D$8,MATCH(E29,Catégories!$B$2:$B$8,0),MATCH(Inscriptions!$D29,Catégories!$B$2:$D$2,0))),INDEX(Catégories!$B$2:$D$8,MATCH(E29,Catégories!$B$2:$B$8,-1),MATCH(Inscriptions!$D29,Catégories!$B$2:$D$2,0)),INDEX(Catégories!$B$2:$D$8,MATCH(E29,Catégories!$B$2:$B$8,0),MATCH(Inscriptions!$D29,Catégories!$B$2:$D$2,0)))))</f>
        <v/>
      </c>
      <c r="G29" s="45"/>
      <c r="H29" s="47">
        <f t="shared" si="0"/>
        <v>0</v>
      </c>
      <c r="I29" s="15"/>
    </row>
    <row r="30" spans="1:9" x14ac:dyDescent="0.35">
      <c r="A30" s="41">
        <v>21</v>
      </c>
      <c r="B30" s="44"/>
      <c r="C30" s="44"/>
      <c r="D30" s="45"/>
      <c r="E30" s="45"/>
      <c r="F30" s="46" t="str">
        <f>IF((ISBLANK(E30)+ISBLANK(D30))&gt;=1,"",IF(ISNA(IF(ISNA(INDEX(Catégories!$B$2:$D$8,MATCH(E30,Catégories!$B$2:$B$8,0),MATCH(Inscriptions!$D30,Catégories!$B$2:$D$2,0))),INDEX(Catégories!$B$2:$D$8,MATCH(E30,Catégories!$B$2:$B$8,-1),MATCH(Inscriptions!$D30,Catégories!$B$2:$D$2,0)),INDEX(Catégories!$B$2:$D$8,MATCH(E30,Catégories!$B$2:$B$8,0),MATCH(Inscriptions!$D30,Catégories!$B$2:$D$2,0)))),IF(D30="F",Catégories!$D$3,Catégories!$C$3),IF(ISNA(INDEX(Catégories!$B$2:$D$8,MATCH(E30,Catégories!$B$2:$B$8,0),MATCH(Inscriptions!$D30,Catégories!$B$2:$D$2,0))),INDEX(Catégories!$B$2:$D$8,MATCH(E30,Catégories!$B$2:$B$8,-1),MATCH(Inscriptions!$D30,Catégories!$B$2:$D$2,0)),INDEX(Catégories!$B$2:$D$8,MATCH(E30,Catégories!$B$2:$B$8,0),MATCH(Inscriptions!$D30,Catégories!$B$2:$D$2,0)))))</f>
        <v/>
      </c>
      <c r="G30" s="45"/>
      <c r="H30" s="47">
        <f t="shared" si="0"/>
        <v>0</v>
      </c>
      <c r="I30" s="15"/>
    </row>
    <row r="31" spans="1:9" x14ac:dyDescent="0.35">
      <c r="A31" s="42">
        <v>22</v>
      </c>
      <c r="B31" s="48"/>
      <c r="C31" s="44"/>
      <c r="D31" s="45"/>
      <c r="E31" s="45"/>
      <c r="F31" s="46" t="str">
        <f>IF((ISBLANK(E31)+ISBLANK(D31))&gt;=1,"",IF(ISNA(IF(ISNA(INDEX(Catégories!$B$2:$D$8,MATCH(E31,Catégories!$B$2:$B$8,0),MATCH(Inscriptions!$D31,Catégories!$B$2:$D$2,0))),INDEX(Catégories!$B$2:$D$8,MATCH(E31,Catégories!$B$2:$B$8,-1),MATCH(Inscriptions!$D31,Catégories!$B$2:$D$2,0)),INDEX(Catégories!$B$2:$D$8,MATCH(E31,Catégories!$B$2:$B$8,0),MATCH(Inscriptions!$D31,Catégories!$B$2:$D$2,0)))),IF(D31="F",Catégories!$D$3,Catégories!$C$3),IF(ISNA(INDEX(Catégories!$B$2:$D$8,MATCH(E31,Catégories!$B$2:$B$8,0),MATCH(Inscriptions!$D31,Catégories!$B$2:$D$2,0))),INDEX(Catégories!$B$2:$D$8,MATCH(E31,Catégories!$B$2:$B$8,-1),MATCH(Inscriptions!$D31,Catégories!$B$2:$D$2,0)),INDEX(Catégories!$B$2:$D$8,MATCH(E31,Catégories!$B$2:$B$8,0),MATCH(Inscriptions!$D31,Catégories!$B$2:$D$2,0)))))</f>
        <v/>
      </c>
      <c r="G31" s="45"/>
      <c r="H31" s="47">
        <f t="shared" si="0"/>
        <v>0</v>
      </c>
      <c r="I31" s="15"/>
    </row>
    <row r="32" spans="1:9" x14ac:dyDescent="0.35">
      <c r="A32" s="41">
        <v>23</v>
      </c>
      <c r="B32" s="44"/>
      <c r="C32" s="44"/>
      <c r="D32" s="45"/>
      <c r="E32" s="45"/>
      <c r="F32" s="46" t="str">
        <f>IF((ISBLANK(E32)+ISBLANK(D32))&gt;=1,"",IF(ISNA(IF(ISNA(INDEX(Catégories!$B$2:$D$8,MATCH(E32,Catégories!$B$2:$B$8,0),MATCH(Inscriptions!$D32,Catégories!$B$2:$D$2,0))),INDEX(Catégories!$B$2:$D$8,MATCH(E32,Catégories!$B$2:$B$8,-1),MATCH(Inscriptions!$D32,Catégories!$B$2:$D$2,0)),INDEX(Catégories!$B$2:$D$8,MATCH(E32,Catégories!$B$2:$B$8,0),MATCH(Inscriptions!$D32,Catégories!$B$2:$D$2,0)))),IF(D32="F",Catégories!$D$3,Catégories!$C$3),IF(ISNA(INDEX(Catégories!$B$2:$D$8,MATCH(E32,Catégories!$B$2:$B$8,0),MATCH(Inscriptions!$D32,Catégories!$B$2:$D$2,0))),INDEX(Catégories!$B$2:$D$8,MATCH(E32,Catégories!$B$2:$B$8,-1),MATCH(Inscriptions!$D32,Catégories!$B$2:$D$2,0)),INDEX(Catégories!$B$2:$D$8,MATCH(E32,Catégories!$B$2:$B$8,0),MATCH(Inscriptions!$D32,Catégories!$B$2:$D$2,0)))))</f>
        <v/>
      </c>
      <c r="G32" s="45"/>
      <c r="H32" s="47">
        <f t="shared" si="0"/>
        <v>0</v>
      </c>
      <c r="I32" s="15"/>
    </row>
    <row r="33" spans="1:9" x14ac:dyDescent="0.35">
      <c r="A33" s="42">
        <v>24</v>
      </c>
      <c r="B33" s="48"/>
      <c r="C33" s="44"/>
      <c r="D33" s="45"/>
      <c r="E33" s="45"/>
      <c r="F33" s="46" t="str">
        <f>IF((ISBLANK(E33)+ISBLANK(D33))&gt;=1,"",IF(ISNA(IF(ISNA(INDEX(Catégories!$B$2:$D$8,MATCH(E33,Catégories!$B$2:$B$8,0),MATCH(Inscriptions!$D33,Catégories!$B$2:$D$2,0))),INDEX(Catégories!$B$2:$D$8,MATCH(E33,Catégories!$B$2:$B$8,-1),MATCH(Inscriptions!$D33,Catégories!$B$2:$D$2,0)),INDEX(Catégories!$B$2:$D$8,MATCH(E33,Catégories!$B$2:$B$8,0),MATCH(Inscriptions!$D33,Catégories!$B$2:$D$2,0)))),IF(D33="F",Catégories!$D$3,Catégories!$C$3),IF(ISNA(INDEX(Catégories!$B$2:$D$8,MATCH(E33,Catégories!$B$2:$B$8,0),MATCH(Inscriptions!$D33,Catégories!$B$2:$D$2,0))),INDEX(Catégories!$B$2:$D$8,MATCH(E33,Catégories!$B$2:$B$8,-1),MATCH(Inscriptions!$D33,Catégories!$B$2:$D$2,0)),INDEX(Catégories!$B$2:$D$8,MATCH(E33,Catégories!$B$2:$B$8,0),MATCH(Inscriptions!$D33,Catégories!$B$2:$D$2,0)))))</f>
        <v/>
      </c>
      <c r="G33" s="45"/>
      <c r="H33" s="47">
        <f t="shared" si="0"/>
        <v>0</v>
      </c>
      <c r="I33" s="15"/>
    </row>
    <row r="34" spans="1:9" x14ac:dyDescent="0.35">
      <c r="A34" s="41">
        <v>25</v>
      </c>
      <c r="B34" s="44"/>
      <c r="C34" s="44"/>
      <c r="D34" s="45"/>
      <c r="E34" s="45"/>
      <c r="F34" s="46" t="str">
        <f>IF((ISBLANK(E34)+ISBLANK(D34))&gt;=1,"",IF(ISNA(IF(ISNA(INDEX(Catégories!$B$2:$D$8,MATCH(E34,Catégories!$B$2:$B$8,0),MATCH(Inscriptions!$D34,Catégories!$B$2:$D$2,0))),INDEX(Catégories!$B$2:$D$8,MATCH(E34,Catégories!$B$2:$B$8,-1),MATCH(Inscriptions!$D34,Catégories!$B$2:$D$2,0)),INDEX(Catégories!$B$2:$D$8,MATCH(E34,Catégories!$B$2:$B$8,0),MATCH(Inscriptions!$D34,Catégories!$B$2:$D$2,0)))),IF(D34="F",Catégories!$D$3,Catégories!$C$3),IF(ISNA(INDEX(Catégories!$B$2:$D$8,MATCH(E34,Catégories!$B$2:$B$8,0),MATCH(Inscriptions!$D34,Catégories!$B$2:$D$2,0))),INDEX(Catégories!$B$2:$D$8,MATCH(E34,Catégories!$B$2:$B$8,-1),MATCH(Inscriptions!$D34,Catégories!$B$2:$D$2,0)),INDEX(Catégories!$B$2:$D$8,MATCH(E34,Catégories!$B$2:$B$8,0),MATCH(Inscriptions!$D34,Catégories!$B$2:$D$2,0)))))</f>
        <v/>
      </c>
      <c r="G34" s="45"/>
      <c r="H34" s="47">
        <f t="shared" si="0"/>
        <v>0</v>
      </c>
      <c r="I34" s="15"/>
    </row>
    <row r="35" spans="1:9" x14ac:dyDescent="0.35">
      <c r="A35" s="42">
        <v>26</v>
      </c>
      <c r="B35" s="48"/>
      <c r="C35" s="44"/>
      <c r="D35" s="45"/>
      <c r="E35" s="45"/>
      <c r="F35" s="46" t="str">
        <f>IF((ISBLANK(E35)+ISBLANK(D35))&gt;=1,"",IF(ISNA(IF(ISNA(INDEX(Catégories!$B$2:$D$8,MATCH(E35,Catégories!$B$2:$B$8,0),MATCH(Inscriptions!$D35,Catégories!$B$2:$D$2,0))),INDEX(Catégories!$B$2:$D$8,MATCH(E35,Catégories!$B$2:$B$8,-1),MATCH(Inscriptions!$D35,Catégories!$B$2:$D$2,0)),INDEX(Catégories!$B$2:$D$8,MATCH(E35,Catégories!$B$2:$B$8,0),MATCH(Inscriptions!$D35,Catégories!$B$2:$D$2,0)))),IF(D35="F",Catégories!$D$3,Catégories!$C$3),IF(ISNA(INDEX(Catégories!$B$2:$D$8,MATCH(E35,Catégories!$B$2:$B$8,0),MATCH(Inscriptions!$D35,Catégories!$B$2:$D$2,0))),INDEX(Catégories!$B$2:$D$8,MATCH(E35,Catégories!$B$2:$B$8,-1),MATCH(Inscriptions!$D35,Catégories!$B$2:$D$2,0)),INDEX(Catégories!$B$2:$D$8,MATCH(E35,Catégories!$B$2:$B$8,0),MATCH(Inscriptions!$D35,Catégories!$B$2:$D$2,0)))))</f>
        <v/>
      </c>
      <c r="G35" s="45"/>
      <c r="H35" s="47">
        <f t="shared" si="0"/>
        <v>0</v>
      </c>
      <c r="I35" s="15"/>
    </row>
    <row r="36" spans="1:9" ht="15" thickBot="1" x14ac:dyDescent="0.4">
      <c r="A36" s="43">
        <v>27</v>
      </c>
      <c r="B36" s="49"/>
      <c r="C36" s="50"/>
      <c r="D36" s="45"/>
      <c r="E36" s="45"/>
      <c r="F36" s="46" t="str">
        <f>IF((ISBLANK(E36)+ISBLANK(D36))&gt;=1,"",IF(ISNA(IF(ISNA(INDEX(Catégories!$B$2:$D$8,MATCH(E36,Catégories!$B$2:$B$8,0),MATCH(Inscriptions!$D36,Catégories!$B$2:$D$2,0))),INDEX(Catégories!$B$2:$D$8,MATCH(E36,Catégories!$B$2:$B$8,-1),MATCH(Inscriptions!$D36,Catégories!$B$2:$D$2,0)),INDEX(Catégories!$B$2:$D$8,MATCH(E36,Catégories!$B$2:$B$8,0),MATCH(Inscriptions!$D36,Catégories!$B$2:$D$2,0)))),IF(D36="F",Catégories!$D$3,Catégories!$C$3),IF(ISNA(INDEX(Catégories!$B$2:$D$8,MATCH(E36,Catégories!$B$2:$B$8,0),MATCH(Inscriptions!$D36,Catégories!$B$2:$D$2,0))),INDEX(Catégories!$B$2:$D$8,MATCH(E36,Catégories!$B$2:$B$8,-1),MATCH(Inscriptions!$D36,Catégories!$B$2:$D$2,0)),INDEX(Catégories!$B$2:$D$8,MATCH(E36,Catégories!$B$2:$B$8,0),MATCH(Inscriptions!$D36,Catégories!$B$2:$D$2,0)))))</f>
        <v/>
      </c>
      <c r="G36" s="45"/>
      <c r="H36" s="47">
        <f t="shared" si="0"/>
        <v>0</v>
      </c>
      <c r="I36" s="15"/>
    </row>
    <row r="37" spans="1:9" ht="18" customHeight="1" thickTop="1" thickBot="1" x14ac:dyDescent="0.4">
      <c r="A37" s="16"/>
      <c r="B37" s="28"/>
      <c r="C37" s="29" t="s">
        <v>9</v>
      </c>
      <c r="D37" s="30"/>
      <c r="E37" s="31">
        <f>COUNTA(E10:E36)</f>
        <v>0</v>
      </c>
      <c r="F37" s="31"/>
      <c r="G37" s="31"/>
      <c r="H37" s="32">
        <f>SUM(H10:H36)</f>
        <v>0</v>
      </c>
      <c r="I37" s="15"/>
    </row>
    <row r="38" spans="1:9" ht="7.5" customHeight="1" thickTop="1" x14ac:dyDescent="0.35">
      <c r="A38" s="16"/>
      <c r="B38" s="16"/>
      <c r="C38" s="16"/>
      <c r="D38" s="16"/>
      <c r="E38" s="28"/>
      <c r="F38" s="28"/>
      <c r="G38" s="28"/>
      <c r="H38" s="28"/>
      <c r="I38" s="15"/>
    </row>
    <row r="39" spans="1:9" x14ac:dyDescent="0.35">
      <c r="A39" s="16"/>
      <c r="B39" s="33" t="s">
        <v>4</v>
      </c>
      <c r="C39" s="52"/>
      <c r="D39" s="53"/>
      <c r="E39" s="53"/>
      <c r="F39" s="53"/>
      <c r="G39" s="53"/>
      <c r="H39" s="54"/>
      <c r="I39" s="15"/>
    </row>
    <row r="40" spans="1:9" ht="39.75" customHeight="1" x14ac:dyDescent="0.35">
      <c r="A40" s="28"/>
      <c r="B40" s="28"/>
      <c r="C40" s="55"/>
      <c r="D40" s="56"/>
      <c r="E40" s="56"/>
      <c r="F40" s="56"/>
      <c r="G40" s="56"/>
      <c r="H40" s="57"/>
      <c r="I40" s="15"/>
    </row>
    <row r="41" spans="1:9" ht="7.5" customHeight="1" x14ac:dyDescent="0.35">
      <c r="A41" s="28"/>
      <c r="B41" s="28"/>
      <c r="C41" s="34"/>
      <c r="D41" s="34"/>
      <c r="E41" s="34"/>
      <c r="F41" s="34"/>
      <c r="G41" s="34"/>
      <c r="H41" s="34"/>
      <c r="I41" s="15"/>
    </row>
    <row r="42" spans="1:9" ht="18" x14ac:dyDescent="0.35">
      <c r="A42" s="28"/>
      <c r="B42" s="35" t="s">
        <v>5</v>
      </c>
      <c r="C42" s="16"/>
      <c r="D42" s="16"/>
      <c r="E42" s="34"/>
      <c r="F42" s="15"/>
      <c r="G42" s="36" t="s">
        <v>33</v>
      </c>
      <c r="H42" s="37">
        <v>43516</v>
      </c>
      <c r="I42" s="15"/>
    </row>
    <row r="43" spans="1:9" x14ac:dyDescent="0.35">
      <c r="A43" s="28"/>
      <c r="B43" s="58" t="s">
        <v>6</v>
      </c>
      <c r="C43" s="59"/>
      <c r="D43" s="38" t="s">
        <v>10</v>
      </c>
      <c r="E43" s="34"/>
      <c r="F43" s="34"/>
      <c r="G43" s="34"/>
      <c r="H43" s="34"/>
      <c r="I43" s="15"/>
    </row>
    <row r="44" spans="1:9" x14ac:dyDescent="0.35">
      <c r="A44" s="28"/>
      <c r="B44" s="39" t="s">
        <v>15</v>
      </c>
      <c r="C44" s="40"/>
      <c r="D44" s="40"/>
      <c r="E44" s="34"/>
      <c r="F44" s="34"/>
      <c r="G44" s="34"/>
      <c r="H44" s="34"/>
      <c r="I44" s="15"/>
    </row>
    <row r="45" spans="1:9" x14ac:dyDescent="0.35">
      <c r="A45" s="1"/>
      <c r="B45" s="2"/>
      <c r="C45" s="1"/>
      <c r="D45" s="1"/>
      <c r="E45" s="1"/>
      <c r="F45" s="1"/>
      <c r="G45" s="1"/>
      <c r="H45" s="1"/>
    </row>
  </sheetData>
  <sheetProtection sheet="1" objects="1" scenarios="1"/>
  <mergeCells count="6">
    <mergeCell ref="A2:C2"/>
    <mergeCell ref="C39:H40"/>
    <mergeCell ref="B43:C43"/>
    <mergeCell ref="C4:H4"/>
    <mergeCell ref="C5:H5"/>
    <mergeCell ref="C6:H6"/>
  </mergeCells>
  <dataValidations count="5">
    <dataValidation type="whole" allowBlank="1" showInputMessage="1" showErrorMessage="1" errorTitle="Attention" error="Choisir une année entre 2006 et 2015. Merci." promptTitle="Attention" prompt="Année de naissance en quatre chiffres" sqref="E10:E36" xr:uid="{00000000-0002-0000-0000-000000000000}">
      <formula1>2006</formula1>
      <formula2>2015</formula2>
    </dataValidation>
    <dataValidation allowBlank="1" showInputMessage="1" showErrorMessage="1" errorTitle="Attention" error="La catégorie est affichée automatiquement : saisir le genre et la date de naissance avant." promptTitle="Attention" prompt="La catégorie est affichée automatiquement : saisir le genre et la date de naissance avant." sqref="F9:F36" xr:uid="{00000000-0002-0000-0000-000001000000}"/>
    <dataValidation operator="equal" allowBlank="1" errorTitle="Indication" error="Ne noter que 10 dans la cellule ou &quot;CA Sierre&quot;." promptTitle="Attention : SFr. 10 par enfant" prompt="Taper &quot;10&quot; simplement. Mais les membres du club CA Sierre ne paient pas. Indiquer alors &quot;0&quot;." sqref="H9:H36" xr:uid="{00000000-0002-0000-0000-000002000000}"/>
    <dataValidation type="custom" allowBlank="1" showInputMessage="1" showErrorMessage="1" promptTitle="Oui ou Non" prompt="Saisir oui, non, o ou n" sqref="G10:G36" xr:uid="{00000000-0002-0000-0000-000003000000}">
      <formula1>OR(COUNTIF(G10,"Oui"),COUNTIF(G10,"oui"),COUNTIF(G10,"Non"),COUNTIF(G10,"non"),COUNTIF(G10,"o"),COUNTIF(G10,"O"),COUNTIF(G10,"N"),COUNTIF(G10,"n"))</formula1>
    </dataValidation>
    <dataValidation type="custom" errorStyle="information" allowBlank="1" showInputMessage="1" showErrorMessage="1" error="Saisir f pour fille ou g pour garçon" promptTitle="Fille ou Garçon" prompt="Saisir f pour fille ou g pour garçon" sqref="D10:D36" xr:uid="{00000000-0002-0000-0000-000004000000}">
      <formula1>OR(COUNTIF(D10,"Fille"),COUNTIF(D10,"fille"),COUNTIF(D10,"Garçon"),COUNTIF(D10,"garçon"),COUNTIF(D10,"f"),COUNTIF(D10,"F"),COUNTIF(D10,"g"),COUNTIF(D10,"G"))</formula1>
    </dataValidation>
  </dataValidations>
  <hyperlinks>
    <hyperlink ref="D43" r:id="rId1" xr:uid="{00000000-0004-0000-0000-000000000000}"/>
  </hyperlinks>
  <printOptions horizontalCentered="1" verticalCentered="1"/>
  <pageMargins left="0.70866141732283472" right="0.70866141732283472" top="0" bottom="0.35433070866141736" header="0" footer="0.31496062992125984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9"/>
  <sheetViews>
    <sheetView workbookViewId="0">
      <selection activeCell="D13" sqref="D13"/>
    </sheetView>
  </sheetViews>
  <sheetFormatPr baseColWidth="10" defaultRowHeight="14.5" x14ac:dyDescent="0.35"/>
  <cols>
    <col min="1" max="1" width="2.54296875" customWidth="1"/>
    <col min="2" max="2" width="20.54296875" customWidth="1"/>
    <col min="3" max="9" width="13.453125" customWidth="1"/>
  </cols>
  <sheetData>
    <row r="1" spans="2:4" ht="15" thickBot="1" x14ac:dyDescent="0.4"/>
    <row r="2" spans="2:4" ht="15" thickBot="1" x14ac:dyDescent="0.4">
      <c r="B2" s="4" t="s">
        <v>25</v>
      </c>
      <c r="C2" s="5" t="s">
        <v>28</v>
      </c>
      <c r="D2" s="6" t="s">
        <v>34</v>
      </c>
    </row>
    <row r="3" spans="2:4" x14ac:dyDescent="0.35">
      <c r="B3" s="7">
        <v>2013</v>
      </c>
      <c r="C3" s="8" t="s">
        <v>17</v>
      </c>
      <c r="D3" s="9" t="s">
        <v>18</v>
      </c>
    </row>
    <row r="4" spans="2:4" x14ac:dyDescent="0.35">
      <c r="B4" s="10">
        <v>2012</v>
      </c>
      <c r="C4" s="8" t="s">
        <v>19</v>
      </c>
      <c r="D4" s="9" t="s">
        <v>20</v>
      </c>
    </row>
    <row r="5" spans="2:4" x14ac:dyDescent="0.35">
      <c r="B5" s="10">
        <v>2011</v>
      </c>
      <c r="C5" s="8" t="s">
        <v>19</v>
      </c>
      <c r="D5" s="9" t="s">
        <v>20</v>
      </c>
    </row>
    <row r="6" spans="2:4" x14ac:dyDescent="0.35">
      <c r="B6" s="10">
        <v>2010</v>
      </c>
      <c r="C6" s="8" t="s">
        <v>21</v>
      </c>
      <c r="D6" s="9" t="s">
        <v>22</v>
      </c>
    </row>
    <row r="7" spans="2:4" x14ac:dyDescent="0.35">
      <c r="B7" s="10">
        <v>2009</v>
      </c>
      <c r="C7" s="8" t="s">
        <v>21</v>
      </c>
      <c r="D7" s="9" t="s">
        <v>22</v>
      </c>
    </row>
    <row r="8" spans="2:4" ht="15" thickBot="1" x14ac:dyDescent="0.4">
      <c r="B8" s="11">
        <v>2008</v>
      </c>
      <c r="C8" s="12" t="s">
        <v>23</v>
      </c>
      <c r="D8" s="13" t="s">
        <v>24</v>
      </c>
    </row>
    <row r="9" spans="2:4" x14ac:dyDescent="0.35">
      <c r="B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Catégories</vt:lpstr>
    </vt:vector>
  </TitlesOfParts>
  <Company>HES-SO Valais-Wallis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Hugo</dc:creator>
  <cp:lastModifiedBy>Alexandra Hugo</cp:lastModifiedBy>
  <cp:lastPrinted>2019-01-27T16:00:01Z</cp:lastPrinted>
  <dcterms:created xsi:type="dcterms:W3CDTF">2017-01-25T09:48:25Z</dcterms:created>
  <dcterms:modified xsi:type="dcterms:W3CDTF">2020-02-02T15:59:40Z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-1654015226</vt:i4>
  </property>
  <property fmtid="{D5CDD505-2E9C-101B-9397-08002B2CF9AE}" pid="3" name="_NewReviewCycle">
    <vt:lpwstr/>
  </property>
  <property fmtid="{D5CDD505-2E9C-101B-9397-08002B2CF9AE}" pid="4" name="_EmailSubject">
    <vt:lpwstr>fichier pour les inscriptions des écoles</vt:lpwstr>
  </property>
  <property fmtid="{D5CDD505-2E9C-101B-9397-08002B2CF9AE}" pid="5" name="_AuthorEmail">
    <vt:lpwstr>alexandra.hugo@hevs.ch</vt:lpwstr>
  </property>
  <property fmtid="{D5CDD505-2E9C-101B-9397-08002B2CF9AE}" pid="6" name="_AuthorEmailDisplayName">
    <vt:lpwstr>Alexandra Hugo</vt:lpwstr>
  </property>
  <property fmtid="{D5CDD505-2E9C-101B-9397-08002B2CF9AE}" pid="8" name="_PreviousAdHocReviewCycleID">
    <vt:i4>-1999143038</vt:i4>
  </property>
</Properties>
</file>